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150100税制課\001 税制担当\040 税制関係\02 市税概要\オープンデータ用\R04市税概要\②起案・公開用オープンデータ\"/>
    </mc:Choice>
  </mc:AlternateContent>
  <bookViews>
    <workbookView xWindow="480" yWindow="30" windowWidth="18315" windowHeight="10755"/>
  </bookViews>
  <sheets>
    <sheet name="税証明P14-15" sheetId="2" r:id="rId1"/>
  </sheets>
  <definedNames>
    <definedName name="_xlnm.Print_Area" localSheetId="0">'税証明P14-15'!$A$1:$O$35</definedName>
    <definedName name="業種区分">#REF!</definedName>
    <definedName name="月別調定">#REF!</definedName>
    <definedName name="資本区分">#REF!</definedName>
    <definedName name="適用業務">#REF!</definedName>
  </definedNames>
  <calcPr calcId="152511"/>
</workbook>
</file>

<file path=xl/calcChain.xml><?xml version="1.0" encoding="utf-8"?>
<calcChain xmlns="http://schemas.openxmlformats.org/spreadsheetml/2006/main">
  <c r="M7" i="2" l="1"/>
  <c r="M24" i="2" s="1"/>
  <c r="M30" i="2" s="1"/>
  <c r="L7" i="2"/>
  <c r="L8" i="2" s="1"/>
  <c r="L25" i="2" s="1"/>
  <c r="L31" i="2" s="1"/>
  <c r="K7" i="2"/>
  <c r="K8" i="2" s="1"/>
  <c r="K25" i="2" s="1"/>
  <c r="K31" i="2" s="1"/>
  <c r="J7" i="2"/>
  <c r="N7" i="2" s="1"/>
  <c r="N24" i="2" s="1"/>
  <c r="N30" i="2" s="1"/>
  <c r="L24" i="2" l="1"/>
  <c r="L30" i="2" s="1"/>
  <c r="M8" i="2"/>
  <c r="M25" i="2" s="1"/>
  <c r="J24" i="2"/>
  <c r="J30" i="2" s="1"/>
  <c r="K24" i="2"/>
  <c r="K30" i="2" s="1"/>
  <c r="J8" i="2"/>
  <c r="J25" i="2" s="1"/>
  <c r="J31" i="2" s="1"/>
  <c r="N8" i="2"/>
  <c r="N25" i="2" s="1"/>
  <c r="N31" i="2" s="1"/>
</calcChain>
</file>

<file path=xl/sharedStrings.xml><?xml version="1.0" encoding="utf-8"?>
<sst xmlns="http://schemas.openxmlformats.org/spreadsheetml/2006/main" count="49" uniqueCount="49">
  <si>
    <t>４月</t>
  </si>
  <si>
    <t>５月</t>
  </si>
  <si>
    <t>６月</t>
  </si>
  <si>
    <t>７月</t>
  </si>
  <si>
    <t>８月</t>
  </si>
  <si>
    <t>９月</t>
  </si>
  <si>
    <t>１月</t>
  </si>
  <si>
    <t>２月</t>
  </si>
  <si>
    <t>３月</t>
  </si>
  <si>
    <t>合計</t>
  </si>
  <si>
    <t>（単位：通，円）</t>
    <rPh sb="1" eb="3">
      <t>タンイ</t>
    </rPh>
    <rPh sb="4" eb="5">
      <t>ツウ</t>
    </rPh>
    <rPh sb="6" eb="7">
      <t>エン</t>
    </rPh>
    <phoneticPr fontId="3"/>
  </si>
  <si>
    <t xml:space="preserve">※同一所有者の固定資産について土地家屋とも１通に２件以上を証明する場合、２件目以上は１件につき100円を加算します。
</t>
    <phoneticPr fontId="3"/>
  </si>
  <si>
    <t>10月</t>
    <phoneticPr fontId="3"/>
  </si>
  <si>
    <t>市税関係証明・閲覧手数料収入状況</t>
    <phoneticPr fontId="3"/>
  </si>
  <si>
    <t>令和３年度</t>
    <rPh sb="0" eb="2">
      <t>レイワ</t>
    </rPh>
    <rPh sb="3" eb="5">
      <t>ネンド</t>
    </rPh>
    <rPh sb="4" eb="5">
      <t>ド</t>
    </rPh>
    <phoneticPr fontId="3"/>
  </si>
  <si>
    <t>11月</t>
    <phoneticPr fontId="3"/>
  </si>
  <si>
    <t>12月</t>
    <phoneticPr fontId="3"/>
  </si>
  <si>
    <t>区分</t>
    <phoneticPr fontId="3"/>
  </si>
  <si>
    <t>納税証明有料通数</t>
    <phoneticPr fontId="3"/>
  </si>
  <si>
    <t>納税証明有料金額</t>
    <phoneticPr fontId="3"/>
  </si>
  <si>
    <t>納税証明手数料免除</t>
    <phoneticPr fontId="3"/>
  </si>
  <si>
    <t>納税証明(車検用)無料通数</t>
    <rPh sb="0" eb="2">
      <t>ノウゼイ</t>
    </rPh>
    <rPh sb="2" eb="4">
      <t>ショウメイ</t>
    </rPh>
    <phoneticPr fontId="3"/>
  </si>
  <si>
    <t>所得(課税)証明有料通数</t>
    <phoneticPr fontId="3"/>
  </si>
  <si>
    <t>所得(課税)証明有料金額</t>
    <phoneticPr fontId="3"/>
  </si>
  <si>
    <t>所得(課税)証明手数料免除</t>
    <phoneticPr fontId="3"/>
  </si>
  <si>
    <t>固定資産(土地)証明有料通数</t>
    <phoneticPr fontId="3"/>
  </si>
  <si>
    <t>固定資産(土地)証明有料金額</t>
    <phoneticPr fontId="3"/>
  </si>
  <si>
    <t>固定資産(土地)証明手数料免除</t>
    <phoneticPr fontId="3"/>
  </si>
  <si>
    <t>固定資産(家屋)証明有料通数</t>
    <phoneticPr fontId="3"/>
  </si>
  <si>
    <t>固定資産(家屋)証明有料金額</t>
    <phoneticPr fontId="3"/>
  </si>
  <si>
    <t>固定資産(家屋)証明手数料免除</t>
    <phoneticPr fontId="3"/>
  </si>
  <si>
    <t>固定資産(合計)証明有料通数</t>
    <phoneticPr fontId="3"/>
  </si>
  <si>
    <t>固定資産(合計)証明有料金額</t>
    <phoneticPr fontId="3"/>
  </si>
  <si>
    <t>固定資産(合計)証明手数料免除</t>
    <phoneticPr fontId="3"/>
  </si>
  <si>
    <t>住宅用家屋証明有料通数</t>
    <phoneticPr fontId="3"/>
  </si>
  <si>
    <t>住宅用家屋証明有料金額</t>
    <phoneticPr fontId="3"/>
  </si>
  <si>
    <t>その他の証明有料通数</t>
    <phoneticPr fontId="3"/>
  </si>
  <si>
    <t>その他の証明有料金額</t>
    <phoneticPr fontId="3"/>
  </si>
  <si>
    <t>その他の証明手数料免除</t>
    <phoneticPr fontId="3"/>
  </si>
  <si>
    <t>証明合計有料通数</t>
    <phoneticPr fontId="3"/>
  </si>
  <si>
    <t>証明合計有料金額</t>
    <phoneticPr fontId="3"/>
  </si>
  <si>
    <t>証明合計手数料免除</t>
    <phoneticPr fontId="3"/>
  </si>
  <si>
    <t>閲覧合計有料通数</t>
    <phoneticPr fontId="3"/>
  </si>
  <si>
    <t>閲覧合計有料金額</t>
    <phoneticPr fontId="3"/>
  </si>
  <si>
    <t>閲覧合計手数料免除</t>
    <phoneticPr fontId="3"/>
  </si>
  <si>
    <t>総合計有料通数</t>
    <phoneticPr fontId="3"/>
  </si>
  <si>
    <t>総合計有料金額</t>
    <phoneticPr fontId="3"/>
  </si>
  <si>
    <t>総合計手数料免除</t>
    <phoneticPr fontId="3"/>
  </si>
  <si>
    <t>総合計無料通数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</si>
</sst>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11"/>
      <name val="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>
      <alignment vertical="center"/>
    </xf>
    <xf numFmtId="0" fontId="1" fillId="0" borderId="0"/>
    <xf numFmtId="0" fontId="4" fillId="0" borderId="0"/>
    <xf numFmtId="38" fontId="4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3">
    <xf numFmtId="0" fontId="0" fillId="0" borderId="0" xfId="0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quotePrefix="1" applyFont="1" applyFill="1" applyBorder="1" applyAlignment="1">
      <alignment horizontal="center" vertical="center"/>
    </xf>
    <xf numFmtId="38" fontId="2" fillId="0" borderId="0" xfId="0" applyNumberFormat="1" applyFont="1" applyFill="1" applyBorder="1" applyAlignment="1" applyProtection="1">
      <protection locked="0"/>
    </xf>
    <xf numFmtId="38" fontId="2" fillId="0" borderId="0" xfId="3" applyFont="1" applyFill="1" applyBorder="1" applyProtection="1">
      <protection locked="0"/>
    </xf>
    <xf numFmtId="38" fontId="2" fillId="0" borderId="0" xfId="0" applyNumberFormat="1" applyFont="1" applyFill="1" applyBorder="1" applyAlignment="1" applyProtection="1"/>
    <xf numFmtId="38" fontId="2" fillId="0" borderId="0" xfId="4" applyFont="1" applyFill="1" applyBorder="1" applyAlignment="1"/>
    <xf numFmtId="0" fontId="2" fillId="0" borderId="0" xfId="1" quotePrefix="1" applyFont="1" applyFill="1" applyBorder="1" applyAlignment="1">
      <alignment horizontal="left" vertical="center"/>
    </xf>
    <xf numFmtId="0" fontId="2" fillId="0" borderId="0" xfId="1" applyFont="1" applyFill="1" applyBorder="1" applyAlignment="1"/>
    <xf numFmtId="0" fontId="2" fillId="0" borderId="0" xfId="1" applyFont="1" applyFill="1" applyBorder="1"/>
  </cellXfs>
  <cellStyles count="7">
    <cellStyle name="パーセント 2" xfId="6"/>
    <cellStyle name="桁区切り" xfId="4" builtinId="6"/>
    <cellStyle name="桁区切り 2" xfId="3"/>
    <cellStyle name="桁区切り 2 2" xfId="5"/>
    <cellStyle name="標準" xfId="0" builtinId="0"/>
    <cellStyle name="標準 2" xfId="2"/>
    <cellStyle name="標準_syo1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34"/>
  <sheetViews>
    <sheetView showGridLines="0" tabSelected="1" view="pageBreakPreview" zoomScale="85" zoomScaleNormal="100" zoomScaleSheetLayoutView="85" workbookViewId="0">
      <selection activeCell="N33" sqref="N33"/>
    </sheetView>
  </sheetViews>
  <sheetFormatPr defaultRowHeight="14.25"/>
  <cols>
    <col min="1" max="1" width="47.375" style="12" bestFit="1" customWidth="1"/>
    <col min="2" max="2" width="14.625" style="12" bestFit="1" customWidth="1"/>
    <col min="3" max="3" width="19.5" style="12" bestFit="1" customWidth="1"/>
    <col min="4" max="13" width="11.25" style="12" bestFit="1" customWidth="1"/>
    <col min="14" max="14" width="12.5" style="12" bestFit="1" customWidth="1"/>
    <col min="15" max="15" width="134" style="12" bestFit="1" customWidth="1"/>
    <col min="16" max="16384" width="9" style="12"/>
  </cols>
  <sheetData>
    <row r="1" spans="1:14" s="1" customFormat="1">
      <c r="A1" s="1" t="s">
        <v>13</v>
      </c>
      <c r="B1" s="1" t="s">
        <v>14</v>
      </c>
      <c r="C1" s="2" t="s">
        <v>10</v>
      </c>
      <c r="D1" s="3"/>
      <c r="E1" s="4"/>
      <c r="F1" s="4"/>
    </row>
    <row r="2" spans="1:14" s="1" customFormat="1">
      <c r="A2" s="1" t="s">
        <v>17</v>
      </c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12</v>
      </c>
      <c r="I2" s="4" t="s">
        <v>15</v>
      </c>
      <c r="J2" s="4" t="s">
        <v>16</v>
      </c>
      <c r="K2" s="4" t="s">
        <v>6</v>
      </c>
      <c r="L2" s="4" t="s">
        <v>7</v>
      </c>
      <c r="M2" s="4" t="s">
        <v>8</v>
      </c>
      <c r="N2" s="5" t="s">
        <v>9</v>
      </c>
    </row>
    <row r="3" spans="1:14" s="1" customFormat="1">
      <c r="A3" s="1" t="s">
        <v>18</v>
      </c>
      <c r="B3" s="6">
        <v>453</v>
      </c>
      <c r="C3" s="7">
        <v>420</v>
      </c>
      <c r="D3" s="7">
        <v>598</v>
      </c>
      <c r="E3" s="7">
        <v>589</v>
      </c>
      <c r="F3" s="6">
        <v>597</v>
      </c>
      <c r="G3" s="6">
        <v>590</v>
      </c>
      <c r="H3" s="6">
        <v>453</v>
      </c>
      <c r="I3" s="6">
        <v>435</v>
      </c>
      <c r="J3" s="6">
        <v>460</v>
      </c>
      <c r="K3" s="6">
        <v>536</v>
      </c>
      <c r="L3" s="6">
        <v>576</v>
      </c>
      <c r="M3" s="6">
        <v>517</v>
      </c>
      <c r="N3" s="8">
        <v>6224</v>
      </c>
    </row>
    <row r="4" spans="1:14" s="1" customFormat="1">
      <c r="A4" s="1" t="s">
        <v>19</v>
      </c>
      <c r="B4" s="8">
        <v>135900</v>
      </c>
      <c r="C4" s="8">
        <v>126000</v>
      </c>
      <c r="D4" s="8">
        <v>179400</v>
      </c>
      <c r="E4" s="8">
        <v>176700</v>
      </c>
      <c r="F4" s="8">
        <v>179100</v>
      </c>
      <c r="G4" s="8">
        <v>177000</v>
      </c>
      <c r="H4" s="8">
        <v>135900</v>
      </c>
      <c r="I4" s="8">
        <v>130500</v>
      </c>
      <c r="J4" s="8">
        <v>138000</v>
      </c>
      <c r="K4" s="8">
        <v>160800</v>
      </c>
      <c r="L4" s="8">
        <v>172800</v>
      </c>
      <c r="M4" s="8">
        <v>155100</v>
      </c>
      <c r="N4" s="8">
        <v>1867200</v>
      </c>
    </row>
    <row r="5" spans="1:14" s="1" customFormat="1">
      <c r="A5" s="1" t="s">
        <v>20</v>
      </c>
      <c r="B5" s="9">
        <v>18</v>
      </c>
      <c r="C5" s="9">
        <v>9</v>
      </c>
      <c r="D5" s="9">
        <v>15</v>
      </c>
      <c r="E5" s="9">
        <v>19</v>
      </c>
      <c r="F5" s="9">
        <v>9</v>
      </c>
      <c r="G5" s="9">
        <v>20</v>
      </c>
      <c r="H5" s="9">
        <v>9</v>
      </c>
      <c r="I5" s="9">
        <v>17</v>
      </c>
      <c r="J5" s="9">
        <v>8</v>
      </c>
      <c r="K5" s="9">
        <v>9</v>
      </c>
      <c r="L5" s="9">
        <v>2</v>
      </c>
      <c r="M5" s="9">
        <v>14</v>
      </c>
      <c r="N5" s="9">
        <v>149</v>
      </c>
    </row>
    <row r="6" spans="1:14" s="1" customFormat="1">
      <c r="A6" s="1" t="s">
        <v>21</v>
      </c>
      <c r="B6" s="8">
        <v>468</v>
      </c>
      <c r="C6" s="8">
        <v>287</v>
      </c>
      <c r="D6" s="8">
        <v>399</v>
      </c>
      <c r="E6" s="8">
        <v>276</v>
      </c>
      <c r="F6" s="8">
        <v>340</v>
      </c>
      <c r="G6" s="8">
        <v>375</v>
      </c>
      <c r="H6" s="8">
        <v>418</v>
      </c>
      <c r="I6" s="8">
        <v>448</v>
      </c>
      <c r="J6" s="8">
        <v>434</v>
      </c>
      <c r="K6" s="8">
        <v>479</v>
      </c>
      <c r="L6" s="8">
        <v>510</v>
      </c>
      <c r="M6" s="8">
        <v>627</v>
      </c>
      <c r="N6" s="8">
        <v>5061</v>
      </c>
    </row>
    <row r="7" spans="1:14" s="1" customFormat="1">
      <c r="A7" s="1" t="s">
        <v>22</v>
      </c>
      <c r="B7" s="6">
        <v>2363</v>
      </c>
      <c r="C7" s="7">
        <v>1506</v>
      </c>
      <c r="D7" s="7">
        <v>8832</v>
      </c>
      <c r="E7" s="7">
        <v>5008</v>
      </c>
      <c r="F7" s="6">
        <v>4460</v>
      </c>
      <c r="G7" s="6">
        <v>3496</v>
      </c>
      <c r="H7" s="6">
        <v>3210</v>
      </c>
      <c r="I7" s="6">
        <v>2832</v>
      </c>
      <c r="J7" s="6">
        <f>2286+8</f>
        <v>2294</v>
      </c>
      <c r="K7" s="6">
        <f>2412+180</f>
        <v>2592</v>
      </c>
      <c r="L7" s="6">
        <f>1948+194</f>
        <v>2142</v>
      </c>
      <c r="M7" s="6">
        <f>2307+189</f>
        <v>2496</v>
      </c>
      <c r="N7" s="8">
        <f>SUM(B7:M7)</f>
        <v>41231</v>
      </c>
    </row>
    <row r="8" spans="1:14" s="1" customFormat="1">
      <c r="A8" s="1" t="s">
        <v>23</v>
      </c>
      <c r="B8" s="8">
        <v>708900</v>
      </c>
      <c r="C8" s="8">
        <v>451800</v>
      </c>
      <c r="D8" s="8">
        <v>2649600</v>
      </c>
      <c r="E8" s="8">
        <v>1502400</v>
      </c>
      <c r="F8" s="8">
        <v>1338000</v>
      </c>
      <c r="G8" s="8">
        <v>1048800</v>
      </c>
      <c r="H8" s="8">
        <v>963000</v>
      </c>
      <c r="I8" s="8">
        <v>849600</v>
      </c>
      <c r="J8" s="8">
        <f>J7*300</f>
        <v>688200</v>
      </c>
      <c r="K8" s="8">
        <f t="shared" ref="K8:M8" si="0">K7*300</f>
        <v>777600</v>
      </c>
      <c r="L8" s="8">
        <f t="shared" si="0"/>
        <v>642600</v>
      </c>
      <c r="M8" s="8">
        <f t="shared" si="0"/>
        <v>748800</v>
      </c>
      <c r="N8" s="8">
        <f>SUM(B8:M8)</f>
        <v>12369300</v>
      </c>
    </row>
    <row r="9" spans="1:14" s="1" customFormat="1">
      <c r="A9" s="1" t="s">
        <v>24</v>
      </c>
      <c r="B9" s="9">
        <v>55</v>
      </c>
      <c r="C9" s="9">
        <v>46</v>
      </c>
      <c r="D9" s="9">
        <v>752</v>
      </c>
      <c r="E9" s="9">
        <v>82</v>
      </c>
      <c r="F9" s="9">
        <v>114</v>
      </c>
      <c r="G9" s="9">
        <v>124</v>
      </c>
      <c r="H9" s="9">
        <v>46</v>
      </c>
      <c r="I9" s="9">
        <v>46</v>
      </c>
      <c r="J9" s="9">
        <v>41</v>
      </c>
      <c r="K9" s="9">
        <v>37</v>
      </c>
      <c r="L9" s="9">
        <v>104</v>
      </c>
      <c r="M9" s="9">
        <v>157</v>
      </c>
      <c r="N9" s="9">
        <v>1604</v>
      </c>
    </row>
    <row r="10" spans="1:14" s="1" customFormat="1">
      <c r="A10" s="1" t="s">
        <v>25</v>
      </c>
      <c r="B10" s="9">
        <v>1801</v>
      </c>
      <c r="C10" s="9">
        <v>784</v>
      </c>
      <c r="D10" s="9">
        <v>737</v>
      </c>
      <c r="E10" s="9">
        <v>668</v>
      </c>
      <c r="F10" s="9">
        <v>592</v>
      </c>
      <c r="G10" s="9">
        <v>700</v>
      </c>
      <c r="H10" s="9">
        <v>700</v>
      </c>
      <c r="I10" s="9">
        <v>641</v>
      </c>
      <c r="J10" s="9">
        <v>546</v>
      </c>
      <c r="K10" s="9">
        <v>616</v>
      </c>
      <c r="L10" s="9">
        <v>619</v>
      </c>
      <c r="M10" s="9">
        <v>570</v>
      </c>
      <c r="N10" s="9">
        <v>8974</v>
      </c>
    </row>
    <row r="11" spans="1:14" s="1" customFormat="1">
      <c r="A11" s="1" t="s">
        <v>26</v>
      </c>
      <c r="B11" s="9">
        <v>684900</v>
      </c>
      <c r="C11" s="9">
        <v>290600</v>
      </c>
      <c r="D11" s="9">
        <v>276000</v>
      </c>
      <c r="E11" s="9">
        <v>261600</v>
      </c>
      <c r="F11" s="9">
        <v>225100</v>
      </c>
      <c r="G11" s="9">
        <v>264300</v>
      </c>
      <c r="H11" s="9">
        <v>266700</v>
      </c>
      <c r="I11" s="9">
        <v>256000</v>
      </c>
      <c r="J11" s="9">
        <v>201400</v>
      </c>
      <c r="K11" s="9">
        <v>263400</v>
      </c>
      <c r="L11" s="9">
        <v>230600</v>
      </c>
      <c r="M11" s="9">
        <v>211200</v>
      </c>
      <c r="N11" s="9">
        <v>3431800</v>
      </c>
    </row>
    <row r="12" spans="1:14" s="1" customFormat="1">
      <c r="A12" s="1" t="s">
        <v>27</v>
      </c>
      <c r="B12" s="9">
        <v>487</v>
      </c>
      <c r="C12" s="9">
        <v>191</v>
      </c>
      <c r="D12" s="9">
        <v>204</v>
      </c>
      <c r="E12" s="9">
        <v>321</v>
      </c>
      <c r="F12" s="9">
        <v>163</v>
      </c>
      <c r="G12" s="9">
        <v>195</v>
      </c>
      <c r="H12" s="9">
        <v>164</v>
      </c>
      <c r="I12" s="9">
        <v>172</v>
      </c>
      <c r="J12" s="9">
        <v>165</v>
      </c>
      <c r="K12" s="9">
        <v>117</v>
      </c>
      <c r="L12" s="9">
        <v>107</v>
      </c>
      <c r="M12" s="9">
        <v>116</v>
      </c>
      <c r="N12" s="9">
        <v>2402</v>
      </c>
    </row>
    <row r="13" spans="1:14" s="1" customFormat="1">
      <c r="A13" s="1" t="s">
        <v>28</v>
      </c>
      <c r="B13" s="9">
        <v>1605</v>
      </c>
      <c r="C13" s="9">
        <v>548</v>
      </c>
      <c r="D13" s="9">
        <v>594</v>
      </c>
      <c r="E13" s="9">
        <v>630</v>
      </c>
      <c r="F13" s="9">
        <v>523</v>
      </c>
      <c r="G13" s="9">
        <v>539</v>
      </c>
      <c r="H13" s="9">
        <v>701</v>
      </c>
      <c r="I13" s="9">
        <v>597</v>
      </c>
      <c r="J13" s="9">
        <v>610</v>
      </c>
      <c r="K13" s="9">
        <v>812</v>
      </c>
      <c r="L13" s="9">
        <v>793</v>
      </c>
      <c r="M13" s="9">
        <v>587</v>
      </c>
      <c r="N13" s="9">
        <v>8539</v>
      </c>
    </row>
    <row r="14" spans="1:14" s="1" customFormat="1">
      <c r="A14" s="1" t="s">
        <v>29</v>
      </c>
      <c r="B14" s="9">
        <v>462800</v>
      </c>
      <c r="C14" s="9">
        <v>195400</v>
      </c>
      <c r="D14" s="9">
        <v>205500</v>
      </c>
      <c r="E14" s="9">
        <v>214100</v>
      </c>
      <c r="F14" s="9">
        <v>185300</v>
      </c>
      <c r="G14" s="9">
        <v>181600</v>
      </c>
      <c r="H14" s="9">
        <v>243500</v>
      </c>
      <c r="I14" s="9">
        <v>203100</v>
      </c>
      <c r="J14" s="9">
        <v>210200</v>
      </c>
      <c r="K14" s="9">
        <v>273300</v>
      </c>
      <c r="L14" s="9">
        <v>270300</v>
      </c>
      <c r="M14" s="9">
        <v>200900</v>
      </c>
      <c r="N14" s="9">
        <v>2846000</v>
      </c>
    </row>
    <row r="15" spans="1:14" s="1" customFormat="1">
      <c r="A15" s="1" t="s">
        <v>30</v>
      </c>
      <c r="B15" s="9">
        <v>172</v>
      </c>
      <c r="C15" s="9">
        <v>79</v>
      </c>
      <c r="D15" s="9">
        <v>92</v>
      </c>
      <c r="E15" s="9">
        <v>131</v>
      </c>
      <c r="F15" s="9">
        <v>68</v>
      </c>
      <c r="G15" s="9">
        <v>93</v>
      </c>
      <c r="H15" s="9">
        <v>83</v>
      </c>
      <c r="I15" s="9">
        <v>88</v>
      </c>
      <c r="J15" s="9">
        <v>80</v>
      </c>
      <c r="K15" s="9">
        <v>61</v>
      </c>
      <c r="L15" s="9">
        <v>63</v>
      </c>
      <c r="M15" s="9">
        <v>53</v>
      </c>
      <c r="N15" s="9">
        <v>1063</v>
      </c>
    </row>
    <row r="16" spans="1:14" s="1" customFormat="1">
      <c r="A16" s="1" t="s">
        <v>31</v>
      </c>
      <c r="B16" s="9">
        <v>3406</v>
      </c>
      <c r="C16" s="9">
        <v>1332</v>
      </c>
      <c r="D16" s="9">
        <v>1331</v>
      </c>
      <c r="E16" s="9">
        <v>1298</v>
      </c>
      <c r="F16" s="9">
        <v>1115</v>
      </c>
      <c r="G16" s="9">
        <v>1239</v>
      </c>
      <c r="H16" s="9">
        <v>1401</v>
      </c>
      <c r="I16" s="9">
        <v>1238</v>
      </c>
      <c r="J16" s="9">
        <v>1156</v>
      </c>
      <c r="K16" s="9">
        <v>1428</v>
      </c>
      <c r="L16" s="9">
        <v>1412</v>
      </c>
      <c r="M16" s="9">
        <v>1157</v>
      </c>
      <c r="N16" s="9">
        <v>17513</v>
      </c>
    </row>
    <row r="17" spans="1:14" s="1" customFormat="1">
      <c r="A17" s="1" t="s">
        <v>32</v>
      </c>
      <c r="B17" s="9">
        <v>1147700</v>
      </c>
      <c r="C17" s="9">
        <v>486000</v>
      </c>
      <c r="D17" s="9">
        <v>481500</v>
      </c>
      <c r="E17" s="9">
        <v>475700</v>
      </c>
      <c r="F17" s="9">
        <v>410400</v>
      </c>
      <c r="G17" s="9">
        <v>445900</v>
      </c>
      <c r="H17" s="9">
        <v>510200</v>
      </c>
      <c r="I17" s="9">
        <v>459100</v>
      </c>
      <c r="J17" s="9">
        <v>411600</v>
      </c>
      <c r="K17" s="9">
        <v>536700</v>
      </c>
      <c r="L17" s="9">
        <v>500900</v>
      </c>
      <c r="M17" s="9">
        <v>412100</v>
      </c>
      <c r="N17" s="9">
        <v>6277800</v>
      </c>
    </row>
    <row r="18" spans="1:14" s="1" customFormat="1">
      <c r="A18" s="1" t="s">
        <v>33</v>
      </c>
      <c r="B18" s="9">
        <v>659</v>
      </c>
      <c r="C18" s="9">
        <v>270</v>
      </c>
      <c r="D18" s="9">
        <v>296</v>
      </c>
      <c r="E18" s="9">
        <v>452</v>
      </c>
      <c r="F18" s="9">
        <v>231</v>
      </c>
      <c r="G18" s="9">
        <v>288</v>
      </c>
      <c r="H18" s="9">
        <v>247</v>
      </c>
      <c r="I18" s="9">
        <v>260</v>
      </c>
      <c r="J18" s="9">
        <v>245</v>
      </c>
      <c r="K18" s="9">
        <v>178</v>
      </c>
      <c r="L18" s="9">
        <v>170</v>
      </c>
      <c r="M18" s="9">
        <v>169</v>
      </c>
      <c r="N18" s="9">
        <v>3465</v>
      </c>
    </row>
    <row r="19" spans="1:14" s="1" customFormat="1">
      <c r="A19" s="10" t="s">
        <v>34</v>
      </c>
      <c r="B19" s="9">
        <v>302</v>
      </c>
      <c r="C19" s="9">
        <v>227</v>
      </c>
      <c r="D19" s="9">
        <v>241</v>
      </c>
      <c r="E19" s="9">
        <v>259</v>
      </c>
      <c r="F19" s="9">
        <v>215</v>
      </c>
      <c r="G19" s="9">
        <v>208</v>
      </c>
      <c r="H19" s="9">
        <v>254</v>
      </c>
      <c r="I19" s="9">
        <v>302</v>
      </c>
      <c r="J19" s="9">
        <v>322</v>
      </c>
      <c r="K19" s="9">
        <v>200</v>
      </c>
      <c r="L19" s="9">
        <v>212</v>
      </c>
      <c r="M19" s="9">
        <v>412</v>
      </c>
      <c r="N19" s="9">
        <v>3154</v>
      </c>
    </row>
    <row r="20" spans="1:14" s="1" customFormat="1">
      <c r="A20" s="10" t="s">
        <v>35</v>
      </c>
      <c r="B20" s="9">
        <v>392600</v>
      </c>
      <c r="C20" s="9">
        <v>295100</v>
      </c>
      <c r="D20" s="9">
        <v>313300</v>
      </c>
      <c r="E20" s="9">
        <v>336700</v>
      </c>
      <c r="F20" s="9">
        <v>279500</v>
      </c>
      <c r="G20" s="9">
        <v>270400</v>
      </c>
      <c r="H20" s="9">
        <v>330200</v>
      </c>
      <c r="I20" s="9">
        <v>392600</v>
      </c>
      <c r="J20" s="9">
        <v>418600</v>
      </c>
      <c r="K20" s="9">
        <v>260000</v>
      </c>
      <c r="L20" s="9">
        <v>275600</v>
      </c>
      <c r="M20" s="9">
        <v>535600</v>
      </c>
      <c r="N20" s="9">
        <v>4100200</v>
      </c>
    </row>
    <row r="21" spans="1:14" s="1" customFormat="1">
      <c r="A21" s="1" t="s">
        <v>36</v>
      </c>
      <c r="B21" s="9">
        <v>67</v>
      </c>
      <c r="C21" s="9">
        <v>38</v>
      </c>
      <c r="D21" s="9">
        <v>75</v>
      </c>
      <c r="E21" s="9">
        <v>56</v>
      </c>
      <c r="F21" s="9">
        <v>67</v>
      </c>
      <c r="G21" s="9">
        <v>57</v>
      </c>
      <c r="H21" s="9">
        <v>74</v>
      </c>
      <c r="I21" s="9">
        <v>115</v>
      </c>
      <c r="J21" s="9">
        <v>50</v>
      </c>
      <c r="K21" s="9">
        <v>88</v>
      </c>
      <c r="L21" s="9">
        <v>81</v>
      </c>
      <c r="M21" s="9">
        <v>57</v>
      </c>
      <c r="N21" s="9">
        <v>825</v>
      </c>
    </row>
    <row r="22" spans="1:14" s="1" customFormat="1">
      <c r="A22" s="1" t="s">
        <v>37</v>
      </c>
      <c r="B22" s="9">
        <v>21300</v>
      </c>
      <c r="C22" s="9">
        <v>11400</v>
      </c>
      <c r="D22" s="9">
        <v>22800</v>
      </c>
      <c r="E22" s="9">
        <v>17100</v>
      </c>
      <c r="F22" s="9">
        <v>20100</v>
      </c>
      <c r="G22" s="9">
        <v>17700</v>
      </c>
      <c r="H22" s="9">
        <v>22600</v>
      </c>
      <c r="I22" s="9">
        <v>55800</v>
      </c>
      <c r="J22" s="9">
        <v>15800</v>
      </c>
      <c r="K22" s="9">
        <v>26900</v>
      </c>
      <c r="L22" s="9">
        <v>24900</v>
      </c>
      <c r="M22" s="9">
        <v>17400</v>
      </c>
      <c r="N22" s="9">
        <v>273800</v>
      </c>
    </row>
    <row r="23" spans="1:14" s="1" customFormat="1">
      <c r="A23" s="1" t="s">
        <v>38</v>
      </c>
      <c r="B23" s="9">
        <v>2</v>
      </c>
      <c r="C23" s="9">
        <v>5</v>
      </c>
      <c r="D23" s="9">
        <v>2</v>
      </c>
      <c r="E23" s="9">
        <v>10</v>
      </c>
      <c r="F23" s="9">
        <v>6</v>
      </c>
      <c r="G23" s="9">
        <v>4</v>
      </c>
      <c r="H23" s="9">
        <v>5</v>
      </c>
      <c r="I23" s="9">
        <v>7</v>
      </c>
      <c r="J23" s="9">
        <v>0</v>
      </c>
      <c r="K23" s="9">
        <v>3</v>
      </c>
      <c r="L23" s="9">
        <v>2</v>
      </c>
      <c r="M23" s="9">
        <v>3</v>
      </c>
      <c r="N23" s="9">
        <v>49</v>
      </c>
    </row>
    <row r="24" spans="1:14" s="1" customFormat="1">
      <c r="A24" s="1" t="s">
        <v>39</v>
      </c>
      <c r="B24" s="9">
        <v>6591</v>
      </c>
      <c r="C24" s="9">
        <v>3523</v>
      </c>
      <c r="D24" s="9">
        <v>11077</v>
      </c>
      <c r="E24" s="9">
        <v>7210</v>
      </c>
      <c r="F24" s="9">
        <v>6454</v>
      </c>
      <c r="G24" s="9">
        <v>5590</v>
      </c>
      <c r="H24" s="9">
        <v>5392</v>
      </c>
      <c r="I24" s="9">
        <v>4922</v>
      </c>
      <c r="J24" s="9">
        <f t="shared" ref="J24:N25" si="1">J3+J7+J10+J13+J19+J21</f>
        <v>4282</v>
      </c>
      <c r="K24" s="9">
        <f t="shared" si="1"/>
        <v>4844</v>
      </c>
      <c r="L24" s="9">
        <f t="shared" si="1"/>
        <v>4423</v>
      </c>
      <c r="M24" s="9">
        <f t="shared" si="1"/>
        <v>4639</v>
      </c>
      <c r="N24" s="9">
        <f t="shared" si="1"/>
        <v>68947</v>
      </c>
    </row>
    <row r="25" spans="1:14" s="1" customFormat="1">
      <c r="A25" s="1" t="s">
        <v>40</v>
      </c>
      <c r="B25" s="9">
        <v>2406400</v>
      </c>
      <c r="C25" s="9">
        <v>1370300</v>
      </c>
      <c r="D25" s="9">
        <v>3646600</v>
      </c>
      <c r="E25" s="9">
        <v>2508600</v>
      </c>
      <c r="F25" s="9">
        <v>2227100</v>
      </c>
      <c r="G25" s="9">
        <v>1959800</v>
      </c>
      <c r="H25" s="9">
        <v>1961900</v>
      </c>
      <c r="I25" s="9">
        <v>1887600</v>
      </c>
      <c r="J25" s="9">
        <f t="shared" si="1"/>
        <v>1672200</v>
      </c>
      <c r="K25" s="9">
        <f t="shared" si="1"/>
        <v>1762000</v>
      </c>
      <c r="L25" s="9">
        <f t="shared" si="1"/>
        <v>1616800</v>
      </c>
      <c r="M25" s="9">
        <f t="shared" si="1"/>
        <v>1869000</v>
      </c>
      <c r="N25" s="9">
        <f t="shared" si="1"/>
        <v>24888300</v>
      </c>
    </row>
    <row r="26" spans="1:14" s="1" customFormat="1">
      <c r="A26" s="1" t="s">
        <v>41</v>
      </c>
      <c r="B26" s="9">
        <v>734</v>
      </c>
      <c r="C26" s="9">
        <v>330</v>
      </c>
      <c r="D26" s="9">
        <v>1065</v>
      </c>
      <c r="E26" s="9">
        <v>563</v>
      </c>
      <c r="F26" s="9">
        <v>360</v>
      </c>
      <c r="G26" s="9">
        <v>436</v>
      </c>
      <c r="H26" s="9">
        <v>307</v>
      </c>
      <c r="I26" s="9">
        <v>330</v>
      </c>
      <c r="J26" s="9">
        <v>294</v>
      </c>
      <c r="K26" s="9">
        <v>227</v>
      </c>
      <c r="L26" s="9">
        <v>278</v>
      </c>
      <c r="M26" s="9">
        <v>343</v>
      </c>
      <c r="N26" s="9">
        <v>5267</v>
      </c>
    </row>
    <row r="27" spans="1:14" s="1" customFormat="1">
      <c r="A27" s="1" t="s">
        <v>42</v>
      </c>
      <c r="B27" s="9">
        <v>371</v>
      </c>
      <c r="C27" s="9">
        <v>201</v>
      </c>
      <c r="D27" s="9">
        <v>304</v>
      </c>
      <c r="E27" s="9">
        <v>218</v>
      </c>
      <c r="F27" s="9">
        <v>181</v>
      </c>
      <c r="G27" s="9">
        <v>227</v>
      </c>
      <c r="H27" s="9">
        <v>247</v>
      </c>
      <c r="I27" s="9">
        <v>245</v>
      </c>
      <c r="J27" s="9">
        <v>211</v>
      </c>
      <c r="K27" s="9">
        <v>434</v>
      </c>
      <c r="L27" s="9">
        <v>386</v>
      </c>
      <c r="M27" s="9">
        <v>262</v>
      </c>
      <c r="N27" s="9">
        <v>3287</v>
      </c>
    </row>
    <row r="28" spans="1:14" s="1" customFormat="1">
      <c r="A28" s="1" t="s">
        <v>43</v>
      </c>
      <c r="B28" s="9">
        <v>111300</v>
      </c>
      <c r="C28" s="9">
        <v>60300</v>
      </c>
      <c r="D28" s="9">
        <v>91200</v>
      </c>
      <c r="E28" s="9">
        <v>65400</v>
      </c>
      <c r="F28" s="9">
        <v>54300</v>
      </c>
      <c r="G28" s="9">
        <v>68100</v>
      </c>
      <c r="H28" s="9">
        <v>74100</v>
      </c>
      <c r="I28" s="9">
        <v>73500</v>
      </c>
      <c r="J28" s="9">
        <v>63300</v>
      </c>
      <c r="K28" s="9">
        <v>130200</v>
      </c>
      <c r="L28" s="9">
        <v>115800</v>
      </c>
      <c r="M28" s="9">
        <v>78600</v>
      </c>
      <c r="N28" s="9">
        <v>986100</v>
      </c>
    </row>
    <row r="29" spans="1:14" s="1" customFormat="1">
      <c r="A29" s="1" t="s">
        <v>44</v>
      </c>
      <c r="B29" s="9">
        <v>1</v>
      </c>
      <c r="C29" s="9">
        <v>6</v>
      </c>
      <c r="D29" s="9">
        <v>0</v>
      </c>
      <c r="E29" s="9">
        <v>1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5</v>
      </c>
      <c r="N29" s="9">
        <v>13</v>
      </c>
    </row>
    <row r="30" spans="1:14" s="1" customFormat="1">
      <c r="A30" s="10" t="s">
        <v>45</v>
      </c>
      <c r="B30" s="9">
        <v>6962</v>
      </c>
      <c r="C30" s="9">
        <v>3724</v>
      </c>
      <c r="D30" s="9">
        <v>11381</v>
      </c>
      <c r="E30" s="9">
        <v>7428</v>
      </c>
      <c r="F30" s="9">
        <v>6635</v>
      </c>
      <c r="G30" s="9">
        <v>5817</v>
      </c>
      <c r="H30" s="9">
        <v>5639</v>
      </c>
      <c r="I30" s="9">
        <v>5167</v>
      </c>
      <c r="J30" s="9">
        <f>J24+J27</f>
        <v>4493</v>
      </c>
      <c r="K30" s="9">
        <f t="shared" ref="K30:N31" si="2">K24+K27</f>
        <v>5278</v>
      </c>
      <c r="L30" s="9">
        <f t="shared" si="2"/>
        <v>4809</v>
      </c>
      <c r="M30" s="9">
        <f t="shared" si="2"/>
        <v>4901</v>
      </c>
      <c r="N30" s="9">
        <f t="shared" si="2"/>
        <v>72234</v>
      </c>
    </row>
    <row r="31" spans="1:14" s="1" customFormat="1">
      <c r="A31" s="10" t="s">
        <v>46</v>
      </c>
      <c r="B31" s="9">
        <v>2517700</v>
      </c>
      <c r="C31" s="9">
        <v>1430600</v>
      </c>
      <c r="D31" s="9">
        <v>3737800</v>
      </c>
      <c r="E31" s="9">
        <v>2574000</v>
      </c>
      <c r="F31" s="9">
        <v>2281400</v>
      </c>
      <c r="G31" s="9">
        <v>2027900</v>
      </c>
      <c r="H31" s="9">
        <v>2036000</v>
      </c>
      <c r="I31" s="9">
        <v>1961100</v>
      </c>
      <c r="J31" s="9">
        <f>J25+J28</f>
        <v>1735500</v>
      </c>
      <c r="K31" s="9">
        <f t="shared" si="2"/>
        <v>1892200</v>
      </c>
      <c r="L31" s="9">
        <f t="shared" si="2"/>
        <v>1732600</v>
      </c>
      <c r="M31" s="9">
        <v>1947900</v>
      </c>
      <c r="N31" s="9">
        <f t="shared" si="2"/>
        <v>25874400</v>
      </c>
    </row>
    <row r="32" spans="1:14" s="1" customFormat="1">
      <c r="A32" s="10" t="s">
        <v>47</v>
      </c>
      <c r="B32" s="9">
        <v>735</v>
      </c>
      <c r="C32" s="9">
        <v>336</v>
      </c>
      <c r="D32" s="9">
        <v>1065</v>
      </c>
      <c r="E32" s="9">
        <v>564</v>
      </c>
      <c r="F32" s="9">
        <v>360</v>
      </c>
      <c r="G32" s="9">
        <v>436</v>
      </c>
      <c r="H32" s="9">
        <v>307</v>
      </c>
      <c r="I32" s="9">
        <v>330</v>
      </c>
      <c r="J32" s="9">
        <v>294</v>
      </c>
      <c r="K32" s="9">
        <v>227</v>
      </c>
      <c r="L32" s="9">
        <v>278</v>
      </c>
      <c r="M32" s="9">
        <v>348</v>
      </c>
      <c r="N32" s="9">
        <v>5280</v>
      </c>
    </row>
    <row r="33" spans="1:15" s="1" customFormat="1">
      <c r="A33" s="10" t="s">
        <v>48</v>
      </c>
      <c r="B33" s="9">
        <v>468</v>
      </c>
      <c r="C33" s="9">
        <v>287</v>
      </c>
      <c r="D33" s="9">
        <v>399</v>
      </c>
      <c r="E33" s="9">
        <v>276</v>
      </c>
      <c r="F33" s="9">
        <v>340</v>
      </c>
      <c r="G33" s="9">
        <v>375</v>
      </c>
      <c r="H33" s="9">
        <v>418</v>
      </c>
      <c r="I33" s="9">
        <v>448</v>
      </c>
      <c r="J33" s="9">
        <v>434</v>
      </c>
      <c r="K33" s="9">
        <v>479</v>
      </c>
      <c r="L33" s="9">
        <v>510</v>
      </c>
      <c r="M33" s="9">
        <v>627</v>
      </c>
      <c r="N33" s="9">
        <v>5061</v>
      </c>
    </row>
    <row r="34" spans="1:15" s="1" customFormat="1">
      <c r="O34" s="11" t="s">
        <v>11</v>
      </c>
    </row>
  </sheetData>
  <phoneticPr fontId="3"/>
  <printOptions gridLinesSet="0"/>
  <pageMargins left="0.43307086614173229" right="0.59055118110236227" top="0.62992125984251968" bottom="0.62992125984251968" header="0.47244094488188981" footer="0.23622047244094491"/>
  <pageSetup paperSize="9" scale="67" firstPageNumber="7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税証明P14-15</vt:lpstr>
      <vt:lpstr>'税証明P14-15'!Print_Area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12603</dc:creator>
  <cp:lastModifiedBy>和田　尚也</cp:lastModifiedBy>
  <cp:lastPrinted>2021-02-12T04:20:28Z</cp:lastPrinted>
  <dcterms:created xsi:type="dcterms:W3CDTF">2014-11-12T08:44:23Z</dcterms:created>
  <dcterms:modified xsi:type="dcterms:W3CDTF">2023-02-20T01:11:24Z</dcterms:modified>
</cp:coreProperties>
</file>